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udini.Daniele\Documents\BILANCI\bilancio 2023\"/>
    </mc:Choice>
  </mc:AlternateContent>
  <xr:revisionPtr revIDLastSave="0" documentId="8_{DE5D4801-7F00-4575-8E7E-62E538BA8BE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riffe a domanda individuale" sheetId="13" r:id="rId1"/>
    <sheet name="Foglio2" sheetId="2" r:id="rId2"/>
    <sheet name="Foglio3" sheetId="3" r:id="rId3"/>
  </sheets>
  <definedNames>
    <definedName name="Print_Area" localSheetId="0">'Tariffe a domanda individuale'!$A$1:$F$31</definedName>
  </definedNames>
  <calcPr calcId="191029"/>
</workbook>
</file>

<file path=xl/calcChain.xml><?xml version="1.0" encoding="utf-8"?>
<calcChain xmlns="http://schemas.openxmlformats.org/spreadsheetml/2006/main">
  <c r="D8" i="13" l="1"/>
  <c r="B12" i="13"/>
  <c r="E12" i="13"/>
  <c r="B13" i="13"/>
  <c r="E13" i="13"/>
  <c r="B14" i="13"/>
  <c r="E14" i="13"/>
  <c r="B15" i="13"/>
  <c r="E15" i="13"/>
  <c r="B16" i="13"/>
  <c r="E16" i="13"/>
  <c r="E17" i="13"/>
  <c r="G19" i="13"/>
  <c r="E19" i="13" l="1"/>
  <c r="E20" i="13" s="1"/>
  <c r="C22" i="13" s="1"/>
</calcChain>
</file>

<file path=xl/sharedStrings.xml><?xml version="1.0" encoding="utf-8"?>
<sst xmlns="http://schemas.openxmlformats.org/spreadsheetml/2006/main" count="30" uniqueCount="23">
  <si>
    <t>TOTALE</t>
  </si>
  <si>
    <t xml:space="preserve">PREVISIONE ENTRATA </t>
  </si>
  <si>
    <t>SCAGLIONE ISEE</t>
  </si>
  <si>
    <t xml:space="preserve">UTENTI </t>
  </si>
  <si>
    <t>0 / 8000,00</t>
  </si>
  <si>
    <t>TOTALE ENTRATA</t>
  </si>
  <si>
    <r>
      <rPr>
        <b/>
        <sz val="9"/>
        <color theme="1"/>
        <rFont val="Calibri"/>
        <family val="2"/>
        <scheme val="minor"/>
      </rPr>
      <t>PERCENTUALE DI COMPARTECIPAZIONE</t>
    </r>
    <r>
      <rPr>
        <sz val="9"/>
        <color theme="1"/>
        <rFont val="Calibri"/>
        <family val="2"/>
        <scheme val="minor"/>
      </rPr>
      <t xml:space="preserve"> </t>
    </r>
  </si>
  <si>
    <t>8001,00/10600,00</t>
  </si>
  <si>
    <t>10601,00/15000,00</t>
  </si>
  <si>
    <t>15001,00/20000,00</t>
  </si>
  <si>
    <t>20001,00/IN POI</t>
  </si>
  <si>
    <t>TOTALE SPESA</t>
  </si>
  <si>
    <t xml:space="preserve">TASSO DI COPERTURA SPESA </t>
  </si>
  <si>
    <t>PREVISIONE DI SPESA</t>
  </si>
  <si>
    <t>TARIFFA</t>
  </si>
  <si>
    <t xml:space="preserve">TRASPORTO SCOLASTICO </t>
  </si>
  <si>
    <t xml:space="preserve">LORDO ANNUO SOLARE </t>
  </si>
  <si>
    <t xml:space="preserve">COSTO PRO CAPITE </t>
  </si>
  <si>
    <t>TARIFFA / ANNUO</t>
  </si>
  <si>
    <t>ESENTI</t>
  </si>
  <si>
    <t>DI CUI RID. 50%</t>
  </si>
  <si>
    <t>TOTALE RIDUZIONI</t>
  </si>
  <si>
    <t>TOTALE ENTRATE - RIDUZIONI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</si>
</sst>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5" borderId="0" applyNumberFormat="0" applyBorder="0" applyAlignment="0" applyProtection="0"/>
    <xf numFmtId="0" fontId="9" fillId="0" borderId="4" applyNumberFormat="0" applyFill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164" fontId="0" fillId="7" borderId="1" xfId="0" applyNumberFormat="1" applyFill="1" applyBorder="1"/>
    <xf numFmtId="165" fontId="0" fillId="2" borderId="1" xfId="3" applyFont="1" applyFill="1" applyBorder="1" applyAlignment="1">
      <alignment horizontal="center"/>
    </xf>
    <xf numFmtId="165" fontId="0" fillId="2" borderId="1" xfId="3" applyFont="1" applyFill="1" applyBorder="1"/>
    <xf numFmtId="0" fontId="1" fillId="6" borderId="1" xfId="6" applyBorder="1"/>
    <xf numFmtId="0" fontId="2" fillId="6" borderId="1" xfId="6" applyFont="1" applyBorder="1"/>
    <xf numFmtId="0" fontId="2" fillId="0" borderId="2" xfId="6" applyFont="1" applyFill="1" applyBorder="1"/>
    <xf numFmtId="0" fontId="1" fillId="0" borderId="3" xfId="6" applyFill="1" applyBorder="1"/>
    <xf numFmtId="0" fontId="1" fillId="0" borderId="1" xfId="6" applyFill="1" applyBorder="1"/>
    <xf numFmtId="165" fontId="1" fillId="0" borderId="1" xfId="6" applyNumberFormat="1" applyFill="1" applyBorder="1"/>
    <xf numFmtId="44" fontId="1" fillId="6" borderId="1" xfId="6" applyNumberFormat="1" applyBorder="1"/>
    <xf numFmtId="44" fontId="0" fillId="2" borderId="1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7">
    <cellStyle name="40% - Colore 1" xfId="6" builtinId="31"/>
    <cellStyle name="Cella collegata" xfId="5" builtinId="24" hidden="1"/>
    <cellStyle name="Normale" xfId="0" builtinId="0"/>
    <cellStyle name="Percentuale" xfId="2" builtinId="5"/>
    <cellStyle name="Valore non valido" xfId="4" builtinId="27" hidden="1"/>
    <cellStyle name="Valuta" xfId="1" builtinId="4" hidden="1"/>
    <cellStyle name="Valuta [0]" xfId="3" builtin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view="pageLayout" zoomScale="140" zoomScaleNormal="70" zoomScalePageLayoutView="140" workbookViewId="0">
      <selection activeCell="D5" sqref="D5"/>
    </sheetView>
  </sheetViews>
  <sheetFormatPr defaultRowHeight="14.4" x14ac:dyDescent="0.3"/>
  <cols>
    <col min="1" max="1" width="26.6640625" style="7" customWidth="1"/>
    <col min="2" max="2" width="30.44140625" customWidth="1"/>
    <col min="3" max="3" width="13.5546875" customWidth="1"/>
    <col min="4" max="4" width="14.109375" customWidth="1"/>
    <col min="5" max="5" width="18.6640625" customWidth="1"/>
    <col min="6" max="6" width="16.44140625" customWidth="1"/>
    <col min="7" max="7" width="18.33203125" customWidth="1"/>
  </cols>
  <sheetData>
    <row r="2" spans="1:7" ht="23.4" x14ac:dyDescent="0.3">
      <c r="A2" s="38" t="s">
        <v>15</v>
      </c>
      <c r="B2" s="39"/>
      <c r="C2" s="39"/>
      <c r="D2" s="39"/>
      <c r="E2" s="39"/>
      <c r="F2" s="39"/>
    </row>
    <row r="3" spans="1:7" ht="18" x14ac:dyDescent="0.35">
      <c r="A3" s="33" t="s">
        <v>13</v>
      </c>
      <c r="B3" s="33"/>
      <c r="C3" s="33"/>
      <c r="D3" s="33"/>
      <c r="E3" s="33"/>
      <c r="F3" s="33"/>
    </row>
    <row r="4" spans="1:7" x14ac:dyDescent="0.3">
      <c r="A4" s="5"/>
      <c r="B4" s="3"/>
      <c r="C4" s="3"/>
      <c r="D4" s="18" t="s">
        <v>16</v>
      </c>
    </row>
    <row r="5" spans="1:7" x14ac:dyDescent="0.3">
      <c r="A5" s="6" t="s">
        <v>11</v>
      </c>
      <c r="B5" s="1"/>
      <c r="C5" s="1"/>
      <c r="D5" s="20">
        <v>312000</v>
      </c>
      <c r="E5" s="1"/>
      <c r="F5" s="1"/>
    </row>
    <row r="6" spans="1:7" x14ac:dyDescent="0.3">
      <c r="A6" s="6" t="s">
        <v>3</v>
      </c>
      <c r="B6" s="1"/>
      <c r="C6" s="1"/>
      <c r="D6" s="1">
        <v>405</v>
      </c>
      <c r="E6" s="1"/>
      <c r="F6" s="1"/>
    </row>
    <row r="7" spans="1:7" x14ac:dyDescent="0.3">
      <c r="A7" s="6"/>
      <c r="B7" s="4"/>
      <c r="C7" s="1"/>
      <c r="D7" s="2"/>
      <c r="E7" s="1"/>
      <c r="F7" s="1"/>
    </row>
    <row r="8" spans="1:7" x14ac:dyDescent="0.3">
      <c r="A8" s="6" t="s">
        <v>17</v>
      </c>
      <c r="B8" s="1"/>
      <c r="C8" s="1"/>
      <c r="D8" s="2">
        <f xml:space="preserve"> D5/D6</f>
        <v>770.37037037037032</v>
      </c>
      <c r="E8" s="1"/>
      <c r="F8" s="1"/>
    </row>
    <row r="9" spans="1:7" x14ac:dyDescent="0.3">
      <c r="A9" s="6"/>
      <c r="B9" s="1"/>
      <c r="C9" s="1"/>
      <c r="D9" s="1"/>
      <c r="E9" s="1"/>
      <c r="F9" s="1"/>
    </row>
    <row r="10" spans="1:7" ht="18" x14ac:dyDescent="0.35">
      <c r="A10" s="33" t="s">
        <v>1</v>
      </c>
      <c r="B10" s="33"/>
      <c r="C10" s="33"/>
      <c r="D10" s="33"/>
      <c r="E10" s="33"/>
      <c r="F10" s="33"/>
    </row>
    <row r="11" spans="1:7" x14ac:dyDescent="0.3">
      <c r="A11" s="8" t="s">
        <v>2</v>
      </c>
      <c r="B11" s="9" t="s">
        <v>6</v>
      </c>
      <c r="C11" s="8" t="s">
        <v>18</v>
      </c>
      <c r="D11" s="8" t="s">
        <v>3</v>
      </c>
      <c r="E11" s="8" t="s">
        <v>5</v>
      </c>
      <c r="F11" s="8" t="s">
        <v>20</v>
      </c>
      <c r="G11" s="8" t="s">
        <v>21</v>
      </c>
    </row>
    <row r="12" spans="1:7" x14ac:dyDescent="0.3">
      <c r="A12" s="10" t="s">
        <v>4</v>
      </c>
      <c r="B12" s="17">
        <f>C12/D8</f>
        <v>5.1923076923076926E-2</v>
      </c>
      <c r="C12" s="21">
        <v>40</v>
      </c>
      <c r="D12" s="11">
        <v>164</v>
      </c>
      <c r="E12" s="12">
        <f t="shared" ref="E12:E17" si="0">C12*D12</f>
        <v>6560</v>
      </c>
      <c r="F12" s="13">
        <v>22</v>
      </c>
      <c r="G12" s="12">
        <v>880</v>
      </c>
    </row>
    <row r="13" spans="1:7" x14ac:dyDescent="0.3">
      <c r="A13" s="10" t="s">
        <v>7</v>
      </c>
      <c r="B13" s="17">
        <f>C13/D8</f>
        <v>9.7355769230769232E-2</v>
      </c>
      <c r="C13" s="21">
        <v>75</v>
      </c>
      <c r="D13" s="11">
        <v>60</v>
      </c>
      <c r="E13" s="12">
        <f t="shared" si="0"/>
        <v>4500</v>
      </c>
      <c r="F13" s="13">
        <v>7</v>
      </c>
      <c r="G13" s="12">
        <v>525</v>
      </c>
    </row>
    <row r="14" spans="1:7" x14ac:dyDescent="0.3">
      <c r="A14" s="10" t="s">
        <v>8</v>
      </c>
      <c r="B14" s="17">
        <f>C14/D8</f>
        <v>0.11682692307692308</v>
      </c>
      <c r="C14" s="21">
        <v>90</v>
      </c>
      <c r="D14" s="11">
        <v>65</v>
      </c>
      <c r="E14" s="12">
        <f t="shared" si="0"/>
        <v>5850</v>
      </c>
      <c r="F14" s="13">
        <v>12</v>
      </c>
      <c r="G14" s="12">
        <v>1080</v>
      </c>
    </row>
    <row r="15" spans="1:7" x14ac:dyDescent="0.3">
      <c r="A15" s="10" t="s">
        <v>9</v>
      </c>
      <c r="B15" s="17">
        <f>C15/D8</f>
        <v>0.14927884615384615</v>
      </c>
      <c r="C15" s="22">
        <v>115</v>
      </c>
      <c r="D15" s="11">
        <v>41</v>
      </c>
      <c r="E15" s="12">
        <f t="shared" si="0"/>
        <v>4715</v>
      </c>
      <c r="F15" s="13">
        <v>9</v>
      </c>
      <c r="G15" s="12">
        <v>1035</v>
      </c>
    </row>
    <row r="16" spans="1:7" x14ac:dyDescent="0.3">
      <c r="A16" s="10" t="s">
        <v>10</v>
      </c>
      <c r="B16" s="17">
        <f>C16/D8</f>
        <v>0.19471153846153846</v>
      </c>
      <c r="C16" s="22">
        <v>150</v>
      </c>
      <c r="D16" s="11">
        <v>64</v>
      </c>
      <c r="E16" s="12">
        <f t="shared" si="0"/>
        <v>9600</v>
      </c>
      <c r="F16" s="13">
        <v>9</v>
      </c>
      <c r="G16" s="12">
        <v>1350</v>
      </c>
    </row>
    <row r="17" spans="1:7" x14ac:dyDescent="0.3">
      <c r="A17" s="10" t="s">
        <v>19</v>
      </c>
      <c r="B17" s="14"/>
      <c r="C17" s="22">
        <v>0</v>
      </c>
      <c r="D17" s="14">
        <v>11</v>
      </c>
      <c r="E17" s="11">
        <f t="shared" si="0"/>
        <v>0</v>
      </c>
      <c r="F17" s="13"/>
      <c r="G17" s="11"/>
    </row>
    <row r="18" spans="1:7" x14ac:dyDescent="0.3">
      <c r="A18" s="10"/>
      <c r="B18" s="14"/>
      <c r="C18" s="14"/>
      <c r="D18" s="11"/>
      <c r="E18" s="11"/>
      <c r="F18" s="15"/>
      <c r="G18" s="11"/>
    </row>
    <row r="19" spans="1:7" x14ac:dyDescent="0.3">
      <c r="A19" s="10" t="s">
        <v>0</v>
      </c>
      <c r="B19" s="14"/>
      <c r="C19" s="14"/>
      <c r="D19" s="14"/>
      <c r="E19" s="30">
        <f>SUM(E12:E18)</f>
        <v>31225</v>
      </c>
      <c r="F19" s="13"/>
      <c r="G19" s="12">
        <f>SUM(G12:G16)</f>
        <v>4870</v>
      </c>
    </row>
    <row r="20" spans="1:7" x14ac:dyDescent="0.3">
      <c r="A20" s="24" t="s">
        <v>22</v>
      </c>
      <c r="B20" s="23"/>
      <c r="C20" s="23"/>
      <c r="D20" s="23"/>
      <c r="E20" s="29">
        <f>E19-G19</f>
        <v>26355</v>
      </c>
      <c r="F20" s="23"/>
    </row>
    <row r="21" spans="1:7" x14ac:dyDescent="0.3">
      <c r="A21" s="25"/>
      <c r="B21" s="26"/>
      <c r="C21" s="27"/>
      <c r="D21" s="27"/>
      <c r="E21" s="28"/>
      <c r="F21" s="27"/>
    </row>
    <row r="22" spans="1:7" x14ac:dyDescent="0.3">
      <c r="A22" s="34" t="s">
        <v>12</v>
      </c>
      <c r="B22" s="35"/>
      <c r="C22" s="19">
        <f>E20/D5</f>
        <v>8.4471153846153849E-2</v>
      </c>
      <c r="D22" s="1"/>
      <c r="E22" s="1"/>
      <c r="F22" s="1"/>
    </row>
    <row r="23" spans="1:7" x14ac:dyDescent="0.3">
      <c r="A23" s="6"/>
      <c r="B23" s="1"/>
      <c r="C23" s="1"/>
      <c r="D23" s="1"/>
      <c r="E23" s="1"/>
      <c r="F23" s="1"/>
    </row>
    <row r="24" spans="1:7" x14ac:dyDescent="0.3">
      <c r="A24" s="6"/>
      <c r="B24" s="1"/>
      <c r="C24" s="1"/>
      <c r="D24" s="1"/>
      <c r="E24" s="1"/>
      <c r="F24" s="1"/>
    </row>
    <row r="25" spans="1:7" ht="18" x14ac:dyDescent="0.35">
      <c r="A25" s="6"/>
      <c r="B25" s="16" t="s">
        <v>2</v>
      </c>
      <c r="C25" s="36" t="s">
        <v>14</v>
      </c>
      <c r="D25" s="37"/>
      <c r="E25" s="1"/>
      <c r="F25" s="1"/>
    </row>
    <row r="26" spans="1:7" ht="18" x14ac:dyDescent="0.35">
      <c r="A26" s="6"/>
      <c r="B26" s="16" t="s">
        <v>4</v>
      </c>
      <c r="C26" s="31">
        <v>40</v>
      </c>
      <c r="D26" s="32"/>
      <c r="E26" s="1"/>
      <c r="F26" s="1"/>
    </row>
    <row r="27" spans="1:7" ht="18" x14ac:dyDescent="0.35">
      <c r="A27" s="6"/>
      <c r="B27" s="16" t="s">
        <v>7</v>
      </c>
      <c r="C27" s="31">
        <v>75</v>
      </c>
      <c r="D27" s="32"/>
      <c r="E27" s="1"/>
      <c r="F27" s="1"/>
    </row>
    <row r="28" spans="1:7" ht="18" x14ac:dyDescent="0.35">
      <c r="B28" s="16" t="s">
        <v>8</v>
      </c>
      <c r="C28" s="31">
        <v>90</v>
      </c>
      <c r="D28" s="32"/>
    </row>
    <row r="29" spans="1:7" ht="18" x14ac:dyDescent="0.35">
      <c r="B29" s="16" t="s">
        <v>9</v>
      </c>
      <c r="C29" s="31">
        <v>115</v>
      </c>
      <c r="D29" s="32"/>
    </row>
    <row r="30" spans="1:7" ht="18" x14ac:dyDescent="0.35">
      <c r="B30" s="16" t="s">
        <v>10</v>
      </c>
      <c r="C30" s="31">
        <v>150</v>
      </c>
      <c r="D30" s="32"/>
    </row>
  </sheetData>
  <mergeCells count="10">
    <mergeCell ref="A2:F2"/>
    <mergeCell ref="C28:D28"/>
    <mergeCell ref="C29:D29"/>
    <mergeCell ref="C30:D30"/>
    <mergeCell ref="A3:F3"/>
    <mergeCell ref="A10:F10"/>
    <mergeCell ref="A22:B22"/>
    <mergeCell ref="C25:D25"/>
    <mergeCell ref="C26:D26"/>
    <mergeCell ref="C27:D27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Tariffe a domanda individuale</vt:lpstr>
      <vt:lpstr>Foglio2</vt:lpstr>
      <vt:lpstr>Foglio3</vt:lpstr>
      <vt:lpstr>'Tariffe a domanda individuale'!Print_Area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D'egidio</dc:creator>
  <cp:lastModifiedBy>Daniele Gaudini</cp:lastModifiedBy>
  <cp:lastPrinted>2019-02-21T10:09:11Z</cp:lastPrinted>
  <dcterms:created xsi:type="dcterms:W3CDTF">2019-02-20T09:00:00Z</dcterms:created>
  <dcterms:modified xsi:type="dcterms:W3CDTF">2023-03-10T13:30:40Z</dcterms:modified>
</cp:coreProperties>
</file>